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de5a5adae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59188117ecf431a"/>
    <x:sheet xmlns:r="http://schemas.openxmlformats.org/officeDocument/2006/relationships" name="Blank quotation" sheetId="2" r:id="R995a9a1032ea4baf"/>
    <x:sheet xmlns:r="http://schemas.openxmlformats.org/officeDocument/2006/relationships" name="Camera equipment schedule" sheetId="3" r:id="Rfbc9a4ac2e6a4665"/>
    <x:sheet xmlns:r="http://schemas.openxmlformats.org/officeDocument/2006/relationships" name="Worked example" sheetId="4" r:id="R838094ebd0c040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&quot;₹&quot;#,##0.00;[Red](&quot;₹&quot;#,##0.00);&quot;₹&quot;0.00"/>
  </x:numFmts>
  <x:fonts count="6">
    <x:font>
      <x:sz val="11"/>
      <x:name val="Carlito"/>
    </x:font>
    <x:font>
      <x:sz val="10"/>
      <x:color rgb="FF14243E"/>
      <x:name val="Arial"/>
    </x:font>
    <x:font>
      <x:b/>
      <x:sz val="16"/>
      <x:color rgb="FFFFFFFF"/>
      <x:name val="Arial"/>
    </x:font>
    <x:font>
      <x:b/>
      <x:sz val="10"/>
      <x:color rgb="FF14243E"/>
      <x:name val="Arial"/>
    </x:font>
    <x:font>
      <x:b/>
      <x:sz val="10"/>
      <x:color rgb="FFFFFFFF"/>
      <x:name val="Arial"/>
    </x:font>
    <x:font>
      <x:b/>
      <x:sz val="11"/>
      <x:color rgb="FF14243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4CE"/>
      </x:patternFill>
    </x:fill>
    <x:fill>
      <x:patternFill patternType="solid">
        <x:fgColor rgb="FFEDF3FF"/>
      </x:patternFill>
    </x:fill>
    <x:fill>
      <x:patternFill patternType="solid">
        <x:fgColor rgb="FFFFF7E8"/>
      </x:patternFill>
    </x:fill>
    <x:fill>
      <x:patternFill patternType="solid">
        <x:fgColor rgb="FF14243E"/>
      </x:patternFill>
    </x:fill>
  </x:fills>
  <x:borders count="10">
    <x:border>
      <x:left/>
      <x:right/>
      <x:top/>
      <x:bottom/>
      <x:diagonal/>
    </x:border>
    <x:border>
      <x:left style="thin">
        <x:color rgb="FFD5E0EF"/>
      </x:left>
      <x:right style="thin">
        <x:color rgb="FFD5E0EF"/>
      </x:right>
      <x:top style="thin">
        <x:color rgb="FFD5E0EF"/>
      </x:top>
      <x:bottom style="thin">
        <x:color rgb="FFD5E0EF"/>
      </x:bottom>
      <x:diagonal/>
    </x:border>
    <x:border>
      <x:left/>
      <x:right style="thin">
        <x:color rgb="FFD5E0EF"/>
      </x:right>
      <x:top/>
      <x:bottom style="thin">
        <x:color rgb="FFD5E0EF"/>
      </x:bottom>
      <x:diagonal/>
    </x:border>
    <x:border>
      <x:left style="thin">
        <x:color rgb="FFD5E0EF"/>
      </x:left>
      <x:right style="thin">
        <x:color rgb="FFD5E0EF"/>
      </x:right>
      <x:top/>
      <x:bottom style="thin">
        <x:color rgb="FFD5E0EF"/>
      </x:bottom>
      <x:diagonal/>
    </x:border>
    <x:border>
      <x:left style="thin">
        <x:color rgb="FFD5E0EF"/>
      </x:left>
      <x:right/>
      <x:top/>
      <x:bottom style="thin">
        <x:color rgb="FFD5E0EF"/>
      </x:bottom>
      <x:diagonal/>
    </x:border>
    <x:border>
      <x:left/>
      <x:right style="thin">
        <x:color rgb="FFD5E0EF"/>
      </x:right>
      <x:top style="thin">
        <x:color rgb="FFD5E0EF"/>
      </x:top>
      <x:bottom style="thin">
        <x:color rgb="FFD5E0EF"/>
      </x:bottom>
      <x:diagonal/>
    </x:border>
    <x:border>
      <x:left style="thin">
        <x:color rgb="FFD5E0EF"/>
      </x:left>
      <x:right/>
      <x:top style="thin">
        <x:color rgb="FFD5E0EF"/>
      </x:top>
      <x:bottom style="thin">
        <x:color rgb="FFD5E0EF"/>
      </x:bottom>
      <x:diagonal/>
    </x:border>
    <x:border>
      <x:left/>
      <x:right style="thin">
        <x:color rgb="FFD5E0EF"/>
      </x:right>
      <x:top style="thin">
        <x:color rgb="FFD5E0EF"/>
      </x:top>
      <x:bottom/>
      <x:diagonal/>
    </x:border>
    <x:border>
      <x:left style="thin">
        <x:color rgb="FFD5E0EF"/>
      </x:left>
      <x:right style="thin">
        <x:color rgb="FFD5E0EF"/>
      </x:right>
      <x:top style="thin">
        <x:color rgb="FFD5E0EF"/>
      </x:top>
      <x:bottom/>
      <x:diagonal/>
    </x:border>
    <x:border>
      <x:left style="thin">
        <x:color rgb="FFD5E0EF"/>
      </x:left>
      <x:right/>
      <x:top style="thin">
        <x:color rgb="FFD5E0EF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/>
    <x:xf numFmtId="0" fontId="1" fillId="3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201" fontId="1" fillId="4" borderId="1" xfId="0" applyNumberFormat="1" applyFont="1" applyFill="1" applyBorder="1"/>
    <x:xf numFmtId="201" fontId="1" fillId="3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2" xfId="0" applyNumberFormat="1" applyFont="1" applyFill="1" applyBorder="1"/>
    <x:xf numFmtId="201" fontId="1" fillId="0" borderId="3" xfId="0" applyNumberFormat="1" applyFont="1" applyFill="1" applyBorder="1"/>
    <x:xf numFmtId="201" fontId="1" fillId="0" borderId="4" xfId="0" applyNumberFormat="1" applyFont="1" applyFill="1" applyBorder="1"/>
    <x:xf numFmtId="201" fontId="1" fillId="0" borderId="5" xfId="0" applyNumberFormat="1" applyFont="1" applyFill="1" applyBorder="1"/>
    <x:xf numFmtId="201" fontId="1" fillId="0" borderId="1" xfId="0" applyNumberFormat="1" applyFont="1" applyFill="1" applyBorder="1"/>
    <x:xf numFmtId="201" fontId="1" fillId="0" borderId="6" xfId="0" applyNumberFormat="1" applyFont="1" applyFill="1" applyBorder="1"/>
    <x:xf numFmtId="201" fontId="1" fillId="0" borderId="7" xfId="0" applyNumberFormat="1" applyFont="1" applyFill="1" applyBorder="1"/>
    <x:xf numFmtId="201" fontId="1" fillId="0" borderId="8" xfId="0" applyNumberFormat="1" applyFont="1" applyFill="1" applyBorder="1"/>
    <x:xf numFmtId="201" fontId="1" fillId="0" borderId="9" xfId="0" applyNumberFormat="1" applyFont="1" applyFill="1" applyBorder="1"/>
    <x:xf numFmtId="201" fontId="1" fillId="3" borderId="7" xfId="0" applyNumberFormat="1" applyFont="1" applyFill="1" applyBorder="1"/>
    <x:xf numFmtId="201" fontId="1" fillId="3" borderId="8" xfId="0" applyNumberFormat="1" applyFont="1" applyFill="1" applyBorder="1"/>
    <x:xf numFmtId="201" fontId="1" fillId="3" borderId="9" xfId="0" applyNumberFormat="1" applyFont="1" applyFill="1" applyBorder="1"/>
    <x:xf numFmtId="201" fontId="5" fillId="3" borderId="7" xfId="0" applyNumberFormat="1" applyFont="1" applyFill="1" applyBorder="1"/>
    <x:xf numFmtId="201" fontId="5" fillId="3" borderId="8" xfId="0" applyNumberFormat="1" applyFont="1" applyFill="1" applyBorder="1"/>
    <x:xf numFmtId="201" fontId="5" fillId="3" borderId="9" xfId="0" applyNumberFormat="1" applyFont="1" applyFill="1" applyBorder="1"/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1" fillId="4" borderId="3" xfId="0" applyNumberFormat="1" applyFont="1" applyFill="1" applyBorder="1"/>
    <x:xf numFmtId="0" fontId="1" fillId="4" borderId="4" xfId="0" applyNumberFormat="1" applyFont="1" applyFill="1" applyBorder="1"/>
    <x:xf numFmtId="0" fontId="3" fillId="0" borderId="5" xfId="0" applyNumberFormat="1" applyFont="1" applyFill="1" applyBorder="1"/>
    <x:xf numFmtId="0" fontId="1" fillId="4" borderId="6" xfId="0" applyNumberFormat="1" applyFont="1" applyFill="1" applyBorder="1"/>
    <x:xf numFmtId="0" fontId="3" fillId="0" borderId="7" xfId="0" applyNumberFormat="1" applyFont="1" applyFill="1" applyBorder="1"/>
    <x:xf numFmtId="0" fontId="1" fillId="4" borderId="8" xfId="0" applyNumberFormat="1" applyFont="1" applyFill="1" applyBorder="1"/>
    <x:xf numFmtId="0" fontId="1" fillId="4" borderId="9" xfId="0" applyNumberFormat="1" applyFont="1" applyFill="1" applyBorder="1"/>
    <x:xf numFmtId="0" fontId="4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00a8398744f8f" /><Relationship Type="http://schemas.openxmlformats.org/officeDocument/2006/relationships/theme" Target="/xl/theme/theme1.xml" Id="Rcc73fb437fd84b97" /><Relationship Type="http://schemas.openxmlformats.org/officeDocument/2006/relationships/sharedStrings" Target="/xl/sharedStrings.xml" Id="R2e14c186ba744af1" /><Relationship Type="http://schemas.openxmlformats.org/officeDocument/2006/relationships/worksheet" Target="/xl/worksheets/sheet1.xml" Id="Rf59188117ecf431a" /><Relationship Type="http://schemas.openxmlformats.org/officeDocument/2006/relationships/worksheet" Target="/xl/worksheets/sheet2.xml" Id="R995a9a1032ea4baf" /><Relationship Type="http://schemas.openxmlformats.org/officeDocument/2006/relationships/worksheet" Target="/xl/worksheets/sheet3.xml" Id="Rfbc9a4ac2e6a4665" /><Relationship Type="http://schemas.openxmlformats.org/officeDocument/2006/relationships/worksheet" Target="/xl/worksheets/sheet4.xml" Id="R838094ebd0c040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0" hidden="0" customWidth="1"/>
    <x:col min="2" max="2" width="8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5" customHeight="1">
      <x:c r="A1" s="4" t="str">
        <x:v>CCTV quotation workbook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44" customHeight="1">
      <x:c r="A3" s="8" t="str">
        <x:v>Purpose</x:v>
      </x:c>
      <x:c r="B3" s="9" t="str">
        <x:v>Prepare an itemised estimate for CCTV supply and installation. Edit the orange cells. Blue cells calculate automatically.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44" customHeight="1">
      <x:c r="A4" s="8" t="str">
        <x:v>Blank quotation</x:v>
      </x:c>
      <x:c r="B4" s="9" t="str">
        <x:v>Enter supplier, customer, site, quotation details and the proposed equipment and work. Add your logo in your own copy if needed.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 ht="44" customHeight="1">
      <x:c r="A5" s="8" t="str">
        <x:v>Quantity and unit</x:v>
      </x:c>
      <x:c r="B5" s="9" t="str">
        <x:v>Use “metre” for cable and a fractional quantity when needed. Keep cameras and labour separate.</x:v>
      </x:c>
      <x:c r="C5" s="1"/>
      <x:c r="D5" s="1"/>
      <x:c r="E5" s="1"/>
      <x:c r="F5" s="1"/>
      <x:c r="G5" s="1"/>
      <x:c r="H5" s="1"/>
      <x:c r="I5" s="1"/>
      <x:c r="J5" s="1"/>
      <x:c r="K5" s="1"/>
    </x:row>
    <x:row r="6" ht="44" customHeight="1">
      <x:c r="A6" s="8" t="str">
        <x:v>Discount</x:v>
      </x:c>
      <x:c r="B6" s="9" t="str">
        <x:v>Enter a rupee discount per row. The sheet flags a discount larger than the row value.</x:v>
      </x:c>
      <x:c r="C6" s="1"/>
      <x:c r="D6" s="1"/>
      <x:c r="E6" s="1"/>
      <x:c r="F6" s="1"/>
      <x:c r="G6" s="1"/>
      <x:c r="H6" s="1"/>
      <x:c r="I6" s="1"/>
      <x:c r="J6" s="1"/>
      <x:c r="K6" s="1"/>
    </x:row>
    <x:row r="7" ht="44" customHeight="1">
      <x:c r="A7" s="8" t="str">
        <x:v>Tax treatment</x:v>
      </x:c>
      <x:c r="B7" s="9" t="str">
        <x:v>Select one tax mode on the quotation sheet. Enter the combined applicable rate only after confirming it. The workbook never assumes a GST rate.</x:v>
      </x:c>
      <x:c r="C7" s="1"/>
      <x:c r="D7" s="1"/>
      <x:c r="E7" s="1"/>
      <x:c r="F7" s="1"/>
      <x:c r="G7" s="1"/>
      <x:c r="H7" s="1"/>
      <x:c r="I7" s="1"/>
      <x:c r="J7" s="1"/>
      <x:c r="K7" s="1"/>
    </x:row>
    <x:row r="8" ht="44" customHeight="1">
      <x:c r="A8" s="8" t="str">
        <x:v>Tax not set</x:v>
      </x:c>
      <x:c r="B8" s="9" t="str">
        <x:v>A pre-tax subtotal still appears, but the total remains TAX NOT SET until treatment and any needed rate are entered. Missing tax is not treated as exempt.</x:v>
      </x:c>
      <x:c r="C8" s="1"/>
      <x:c r="D8" s="1"/>
      <x:c r="E8" s="1"/>
      <x:c r="F8" s="1"/>
      <x:c r="G8" s="1"/>
      <x:c r="H8" s="1"/>
      <x:c r="I8" s="1"/>
      <x:c r="J8" s="1"/>
      <x:c r="K8" s="1"/>
    </x:row>
    <x:row r="9" ht="44" customHeight="1">
      <x:c r="A9" s="8" t="str">
        <x:v>CGST + SGST</x:v>
      </x:c>
      <x:c r="B9" s="9" t="str">
        <x:v>Enter the combined rate once; the workbook divides calculated tax evenly between CGST and SGST. Confirm eligibility and rate with your adviser.</x:v>
      </x:c>
      <x:c r="C9" s="1"/>
      <x:c r="D9" s="1"/>
      <x:c r="E9" s="1"/>
      <x:c r="F9" s="1"/>
      <x:c r="G9" s="1"/>
      <x:c r="H9" s="1"/>
      <x:c r="I9" s="1"/>
      <x:c r="J9" s="1"/>
      <x:c r="K9" s="1"/>
    </x:row>
    <x:row r="10" ht="44" customHeight="1">
      <x:c r="A10" s="8" t="str">
        <x:v>IGST</x:v>
      </x:c>
      <x:c r="B10" s="9" t="str">
        <x:v>Enter the combined IGST rate once. The same selector prevents applying IGST and CGST/SGST together.</x:v>
      </x:c>
      <x:c r="C10" s="1"/>
      <x:c r="D10" s="1"/>
      <x:c r="E10" s="1"/>
      <x:c r="F10" s="1"/>
      <x:c r="G10" s="1"/>
      <x:c r="H10" s="1"/>
      <x:c r="I10" s="1"/>
      <x:c r="J10" s="1"/>
      <x:c r="K10" s="1"/>
    </x:row>
    <x:row r="11" ht="44" customHeight="1">
      <x:c r="A11" s="8" t="str">
        <x:v>No tax charged</x:v>
      </x:c>
      <x:c r="B11" s="9" t="str">
        <x:v>Select only when your adviser confirms that no tax should be charged for this quotation. The workbook then shows the pre-tax amount as the total.</x:v>
      </x:c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44" customHeight="1">
      <x:c r="A12" s="8" t="str">
        <x:v>Camera equipment schedule</x:v>
      </x:c>
      <x:c r="B12" s="9" t="str">
        <x:v>Record planned camera locations, equipment, models, cable assumptions and customer dependencies before pricing.</x:v>
      </x:c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44" customHeight="1">
      <x:c r="A13" s="8" t="str">
        <x:v>Worked example</x:v>
      </x:c>
      <x:c r="B13" s="9" t="str">
        <x:v>Fictional quantities and rates total ₹29,000 before tax. These are illustration figures, not market prices.</x:v>
      </x:c>
      <x:c r="C13" s="1"/>
      <x:c r="D13" s="1"/>
      <x:c r="E13" s="1"/>
      <x:c r="F13" s="1"/>
      <x:c r="G13" s="1"/>
      <x:c r="H13" s="1"/>
      <x:c r="I13" s="1"/>
      <x:c r="J13" s="1"/>
      <x:c r="K13" s="1"/>
    </x:row>
    <x:row r="14" ht="44" customHeight="1">
      <x:c r="A14" s="8" t="str">
        <x:v>Optional AMC</x:v>
      </x:c>
      <x:c r="B14" s="9" t="str">
        <x:v>Show annual maintenance separately unless the customer agrees to include it in the project scope.</x:v>
      </x:c>
      <x:c r="C14" s="1"/>
      <x:c r="D14" s="1"/>
      <x:c r="E14" s="1"/>
      <x:c r="F14" s="1"/>
      <x:c r="G14" s="1"/>
      <x:c r="H14" s="1"/>
      <x:c r="I14" s="1"/>
      <x:c r="J14" s="1"/>
      <x:c r="K14" s="1"/>
    </x:row>
    <x:row r="15" ht="44" customHeight="1">
      <x:c r="A15" s="8" t="str">
        <x:v>Sensitive information</x:v>
      </x:c>
      <x:c r="B15" s="9" t="str">
        <x:v>Do not enter camera passwords, recovery codes or footage in a quotation.</x:v>
      </x:c>
      <x:c r="C15" s="1"/>
      <x:c r="D15" s="1"/>
      <x:c r="E15" s="1"/>
      <x:c r="F15" s="1"/>
      <x:c r="G15" s="1"/>
      <x:c r="H15" s="1"/>
      <x:c r="I15" s="1"/>
      <x:c r="J15" s="1"/>
      <x:c r="K15" s="1"/>
    </x:row>
    <x:row r="16" ht="44" customHeight="1">
      <x:c r="A16" s="8" t="str">
        <x:v>Review</x:v>
      </x:c>
      <x:c r="B16" s="9" t="str">
        <x:v>Confirm GST treatment, HSN/SAC classification, warranty and terms with the appropriate adviser before customer issue.</x:v>
      </x:c>
      <x:c r="C16" s="1"/>
      <x:c r="D16" s="1"/>
      <x:c r="E16" s="1"/>
      <x:c r="F16" s="1"/>
      <x:c r="G16" s="1"/>
      <x:c r="H16" s="1"/>
      <x:c r="I16" s="1"/>
      <x:c r="J16" s="1"/>
      <x:c r="K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11" hidden="0" customWidth="1"/>
    <x:col min="4" max="4" width="12" hidden="0" customWidth="1"/>
    <x:col min="5" max="5" width="16" hidden="0" customWidth="1"/>
    <x:col min="6" max="6" width="16" hidden="0" customWidth="1"/>
    <x:col min="7" max="7" width="18" hidden="0" customWidth="1"/>
    <x:col min="8" max="8" width="16" hidden="0" customWidth="1"/>
    <x:col min="9" max="9" width="19" hidden="0" customWidth="1"/>
    <x:col min="10" max="10" width="4" hidden="0" customWidth="1"/>
    <x:col min="11" max="11" width="22" hidden="0" customWidth="1"/>
  </x:cols>
  <x:sheetData>
    <x:row r="1" ht="35" customHeight="1">
      <x:c r="A1" s="4" t="str">
        <x:v>CCTV installation quotation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1" t="str">
        <x:v>Editable inputs are shaded light amber; calculated values are shaded blue.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Supplier / business</x:v>
      </x:c>
      <x:c r="B3" s="11" t="str"/>
      <x:c r="C3" s="1"/>
      <x:c r="D3" s="1" t="str">
        <x:v>Quotation no.</x:v>
      </x:c>
      <x:c r="E3" s="11" t="str"/>
      <x:c r="F3" s="1"/>
      <x:c r="G3" s="1"/>
      <x:c r="H3" s="1"/>
      <x:c r="I3" s="1"/>
      <x:c r="J3" s="1"/>
      <x:c r="K3" s="1"/>
    </x:row>
    <x:row r="4">
      <x:c r="A4" s="1" t="str">
        <x:v>Supplier address</x:v>
      </x:c>
      <x:c r="B4" s="11" t="str"/>
      <x:c r="C4" s="1"/>
      <x:c r="D4" s="1" t="str">
        <x:v>Issue date</x:v>
      </x:c>
      <x:c r="E4" s="11" t="str"/>
      <x:c r="F4" s="1"/>
      <x:c r="G4" s="1"/>
      <x:c r="H4" s="1"/>
      <x:c r="I4" s="1"/>
      <x:c r="J4" s="1"/>
      <x:c r="K4" s="1"/>
    </x:row>
    <x:row r="5">
      <x:c r="A5" s="1" t="str">
        <x:v>Customer</x:v>
      </x:c>
      <x:c r="B5" s="11" t="str"/>
      <x:c r="C5" s="1"/>
      <x:c r="D5" s="1" t="str">
        <x:v>Validity</x:v>
      </x:c>
      <x:c r="E5" s="11" t="str"/>
      <x:c r="F5" s="1"/>
      <x:c r="G5" s="1"/>
      <x:c r="H5" s="1"/>
      <x:c r="I5" s="1"/>
      <x:c r="J5" s="1"/>
      <x:c r="K5" s="1"/>
    </x:row>
    <x:row r="6">
      <x:c r="A6" s="1" t="str">
        <x:v>Site address</x:v>
      </x:c>
      <x:c r="B6" s="11" t="str"/>
      <x:c r="C6" s="1"/>
      <x:c r="D6" s="1" t="str">
        <x:v>Project / proposal</x:v>
      </x:c>
      <x:c r="E6" s="11" t="str"/>
      <x:c r="F6" s="1"/>
      <x:c r="G6" s="1"/>
      <x:c r="H6" s="1"/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>
      <x:c r="A8" s="1" t="str">
        <x:v>Tax mode</x:v>
      </x:c>
      <x:c r="B8" s="11" t="str">
        <x:v>Select tax treatment</x:v>
      </x:c>
      <x:c r="C8" s="1"/>
      <x:c r="D8" s="1" t="str">
        <x:v>Combined tax rate</x:v>
      </x:c>
      <x:c r="E8" s="12"/>
      <x:c r="F8" s="1"/>
      <x:c r="G8" s="1"/>
      <x:c r="H8" s="1"/>
      <x:c r="I8" s="1"/>
      <x:c r="J8" s="1"/>
      <x:c r="K8" s="1"/>
    </x:row>
    <x:row r="9">
      <x:c r="A9" s="1" t="str">
        <x:v>Choose one mode. When tax is due, enter its total rate once; do not guess a rate.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>
      <x:c r="A10" s="1" t="str">
        <x:v>Amount before tax stays visible even if tax is still undecided.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28" customHeight="1">
      <x:c r="A12" s="16" t="str">
        <x:v>Item / work</x:v>
      </x:c>
      <x:c r="B12" s="16" t="str">
        <x:v>Brand / model</x:v>
      </x:c>
      <x:c r="C12" s="16" t="str">
        <x:v>Qty</x:v>
      </x:c>
      <x:c r="D12" s="16" t="str">
        <x:v>Unit</x:v>
      </x:c>
      <x:c r="E12" s="16" t="str">
        <x:v>Unit rate</x:v>
      </x:c>
      <x:c r="F12" s="16" t="str">
        <x:v>Discount</x:v>
      </x:c>
      <x:c r="G12" s="16" t="str">
        <x:v>Before tax</x:v>
      </x:c>
      <x:c r="H12" s="16" t="str">
        <x:v>Tax amount</x:v>
      </x:c>
      <x:c r="I12" s="16" t="str">
        <x:v>Line total</x:v>
      </x:c>
      <x:c r="J12" s="1"/>
      <x:c r="K12" s="1"/>
    </x:row>
    <x:row r="13" ht="31" customHeight="1">
      <x:c r="A13" s="19" t="str">
        <x:v>Cameras</x:v>
      </x:c>
      <x:c r="B13" s="19"/>
      <x:c r="C13" s="17"/>
      <x:c r="D13" s="17"/>
      <x:c r="E13" s="20"/>
      <x:c r="F13" s="20"/>
      <x:c r="G13" s="21" t="str">
        <x:f>IF(OR(C13="",E13=""),"",IF(F13&gt;C13*E13,"CHECK DISCOUNT",C13*E13-IF(F13="",0,F13)))</x:f>
      </x:c>
      <x:c r="H13" s="21" t="str">
        <x:f>IF(OR(G13="",G13="CHECK DISCOUNT",$B$8="Select tax treatment"),"",IF($B$8="No tax charged",0,IF($E$8="","",G13*$E$8)))</x:f>
      </x:c>
      <x:c r="I13" s="21" t="str">
        <x:f>IF(OR(G13="",G13="CHECK DISCOUNT",$B$8="Select tax treatment"),"",IF($B$8="No tax charged",G13,IF($E$8="","",G13+H13)))</x:f>
      </x:c>
      <x:c r="J13" s="1"/>
      <x:c r="K13" s="1"/>
    </x:row>
    <x:row r="14" ht="31" customHeight="1">
      <x:c r="A14" s="19" t="str">
        <x:v>DVR / NVR</x:v>
      </x:c>
      <x:c r="B14" s="19"/>
      <x:c r="C14" s="17"/>
      <x:c r="D14" s="17"/>
      <x:c r="E14" s="20"/>
      <x:c r="F14" s="20"/>
      <x:c r="G14" s="21" t="str">
        <x:f>IF(OR(C14="",E14=""),"",IF(F14&gt;C14*E14,"CHECK DISCOUNT",C14*E14-IF(F14="",0,F14)))</x:f>
      </x:c>
      <x:c r="H14" s="21" t="str">
        <x:f>IF(OR(G14="",G14="CHECK DISCOUNT",$B$8="Select tax treatment"),"",IF($B$8="No tax charged",0,IF($E$8="","",G14*$E$8)))</x:f>
      </x:c>
      <x:c r="I14" s="21" t="str">
        <x:f>IF(OR(G14="",G14="CHECK DISCOUNT",$B$8="Select tax treatment"),"",IF($B$8="No tax charged",G14,IF($E$8="","",G14+H14)))</x:f>
      </x:c>
      <x:c r="J14" s="1"/>
      <x:c r="K14" s="1"/>
    </x:row>
    <x:row r="15" ht="31" customHeight="1">
      <x:c r="A15" s="19" t="str">
        <x:v>HDD / storage</x:v>
      </x:c>
      <x:c r="B15" s="19"/>
      <x:c r="C15" s="17"/>
      <x:c r="D15" s="17"/>
      <x:c r="E15" s="20"/>
      <x:c r="F15" s="20"/>
      <x:c r="G15" s="21" t="str">
        <x:f>IF(OR(C15="",E15=""),"",IF(F15&gt;C15*E15,"CHECK DISCOUNT",C15*E15-IF(F15="",0,F15)))</x:f>
      </x:c>
      <x:c r="H15" s="21" t="str">
        <x:f>IF(OR(G15="",G15="CHECK DISCOUNT",$B$8="Select tax treatment"),"",IF($B$8="No tax charged",0,IF($E$8="","",G15*$E$8)))</x:f>
      </x:c>
      <x:c r="I15" s="21" t="str">
        <x:f>IF(OR(G15="",G15="CHECK DISCOUNT",$B$8="Select tax treatment"),"",IF($B$8="No tax charged",G15,IF($E$8="","",G15+H15)))</x:f>
      </x:c>
      <x:c r="J15" s="1"/>
      <x:c r="K15" s="1"/>
    </x:row>
    <x:row r="16" ht="31" customHeight="1">
      <x:c r="A16" s="19" t="str">
        <x:v>PoE switch / network</x:v>
      </x:c>
      <x:c r="B16" s="19"/>
      <x:c r="C16" s="17"/>
      <x:c r="D16" s="17"/>
      <x:c r="E16" s="20"/>
      <x:c r="F16" s="20"/>
      <x:c r="G16" s="21" t="str">
        <x:f>IF(OR(C16="",E16=""),"",IF(F16&gt;C16*E16,"CHECK DISCOUNT",C16*E16-IF(F16="",0,F16)))</x:f>
      </x:c>
      <x:c r="H16" s="21" t="str">
        <x:f>IF(OR(G16="",G16="CHECK DISCOUNT",$B$8="Select tax treatment"),"",IF($B$8="No tax charged",0,IF($E$8="","",G16*$E$8)))</x:f>
      </x:c>
      <x:c r="I16" s="21" t="str">
        <x:f>IF(OR(G16="",G16="CHECK DISCOUNT",$B$8="Select tax treatment"),"",IF($B$8="No tax charged",G16,IF($E$8="","",G16+H16)))</x:f>
      </x:c>
      <x:c r="J16" s="1"/>
      <x:c r="K16" s="1"/>
    </x:row>
    <x:row r="17" ht="31" customHeight="1">
      <x:c r="A17" s="19" t="str">
        <x:v>Cable / connectors</x:v>
      </x:c>
      <x:c r="B17" s="19"/>
      <x:c r="C17" s="17"/>
      <x:c r="D17" s="17"/>
      <x:c r="E17" s="20"/>
      <x:c r="F17" s="20"/>
      <x:c r="G17" s="21" t="str">
        <x:f>IF(OR(C17="",E17=""),"",IF(F17&gt;C17*E17,"CHECK DISCOUNT",C17*E17-IF(F17="",0,F17)))</x:f>
      </x:c>
      <x:c r="H17" s="21" t="str">
        <x:f>IF(OR(G17="",G17="CHECK DISCOUNT",$B$8="Select tax treatment"),"",IF($B$8="No tax charged",0,IF($E$8="","",G17*$E$8)))</x:f>
      </x:c>
      <x:c r="I17" s="21" t="str">
        <x:f>IF(OR(G17="",G17="CHECK DISCOUNT",$B$8="Select tax treatment"),"",IF($B$8="No tax charged",G17,IF($E$8="","",G17+H17)))</x:f>
      </x:c>
      <x:c r="J17" s="1"/>
      <x:c r="K17" s="1"/>
    </x:row>
    <x:row r="18" ht="31" customHeight="1">
      <x:c r="A18" s="19" t="str">
        <x:v>Other accessories</x:v>
      </x:c>
      <x:c r="B18" s="19"/>
      <x:c r="C18" s="17"/>
      <x:c r="D18" s="17"/>
      <x:c r="E18" s="20"/>
      <x:c r="F18" s="20"/>
      <x:c r="G18" s="21" t="str">
        <x:f>IF(OR(C18="",E18=""),"",IF(F18&gt;C18*E18,"CHECK DISCOUNT",C18*E18-IF(F18="",0,F18)))</x:f>
      </x:c>
      <x:c r="H18" s="21" t="str">
        <x:f>IF(OR(G18="",G18="CHECK DISCOUNT",$B$8="Select tax treatment"),"",IF($B$8="No tax charged",0,IF($E$8="","",G18*$E$8)))</x:f>
      </x:c>
      <x:c r="I18" s="21" t="str">
        <x:f>IF(OR(G18="",G18="CHECK DISCOUNT",$B$8="Select tax treatment"),"",IF($B$8="No tax charged",G18,IF($E$8="","",G18+H18)))</x:f>
      </x:c>
      <x:c r="J18" s="1"/>
      <x:c r="K18" s="1"/>
    </x:row>
    <x:row r="19" ht="31" customHeight="1">
      <x:c r="A19" s="19" t="str">
        <x:v>Installation labour</x:v>
      </x:c>
      <x:c r="B19" s="19"/>
      <x:c r="C19" s="17"/>
      <x:c r="D19" s="17"/>
      <x:c r="E19" s="20"/>
      <x:c r="F19" s="20"/>
      <x:c r="G19" s="21" t="str">
        <x:f>IF(OR(C19="",E19=""),"",IF(F19&gt;C19*E19,"CHECK DISCOUNT",C19*E19-IF(F19="",0,F19)))</x:f>
      </x:c>
      <x:c r="H19" s="21" t="str">
        <x:f>IF(OR(G19="",G19="CHECK DISCOUNT",$B$8="Select tax treatment"),"",IF($B$8="No tax charged",0,IF($E$8="","",G19*$E$8)))</x:f>
      </x:c>
      <x:c r="I19" s="21" t="str">
        <x:f>IF(OR(G19="",G19="CHECK DISCOUNT",$B$8="Select tax treatment"),"",IF($B$8="No tax charged",G19,IF($E$8="","",G19+H19)))</x:f>
      </x:c>
      <x:c r="J19" s="1"/>
      <x:c r="K19" s="1"/>
    </x:row>
    <x:row r="20" ht="31" customHeight="1">
      <x:c r="A20" s="19" t="str">
        <x:v>Configuration</x:v>
      </x:c>
      <x:c r="B20" s="19"/>
      <x:c r="C20" s="17"/>
      <x:c r="D20" s="17"/>
      <x:c r="E20" s="20"/>
      <x:c r="F20" s="20"/>
      <x:c r="G20" s="21" t="str">
        <x:f>IF(OR(C20="",E20=""),"",IF(F20&gt;C20*E20,"CHECK DISCOUNT",C20*E20-IF(F20="",0,F20)))</x:f>
      </x:c>
      <x:c r="H20" s="21" t="str">
        <x:f>IF(OR(G20="",G20="CHECK DISCOUNT",$B$8="Select tax treatment"),"",IF($B$8="No tax charged",0,IF($E$8="","",G20*$E$8)))</x:f>
      </x:c>
      <x:c r="I20" s="21" t="str">
        <x:f>IF(OR(G20="",G20="CHECK DISCOUNT",$B$8="Select tax treatment"),"",IF($B$8="No tax charged",G20,IF($E$8="","",G20+H20)))</x:f>
      </x:c>
      <x:c r="J20" s="1"/>
      <x:c r="K20" s="1"/>
    </x:row>
    <x:row r="21" ht="31" customHeight="1">
      <x:c r="A21" s="19" t="str">
        <x:v>Travel</x:v>
      </x:c>
      <x:c r="B21" s="19"/>
      <x:c r="C21" s="17"/>
      <x:c r="D21" s="17"/>
      <x:c r="E21" s="20"/>
      <x:c r="F21" s="20"/>
      <x:c r="G21" s="21" t="str">
        <x:f>IF(OR(C21="",E21=""),"",IF(F21&gt;C21*E21,"CHECK DISCOUNT",C21*E21-IF(F21="",0,F21)))</x:f>
      </x:c>
      <x:c r="H21" s="21" t="str">
        <x:f>IF(OR(G21="",G21="CHECK DISCOUNT",$B$8="Select tax treatment"),"",IF($B$8="No tax charged",0,IF($E$8="","",G21*$E$8)))</x:f>
      </x:c>
      <x:c r="I21" s="21" t="str">
        <x:f>IF(OR(G21="",G21="CHECK DISCOUNT",$B$8="Select tax treatment"),"",IF($B$8="No tax charged",G21,IF($E$8="","",G21+H21)))</x:f>
      </x:c>
      <x:c r="J21" s="1"/>
      <x:c r="K21" s="1"/>
    </x:row>
    <x:row r="22" ht="31" customHeight="1">
      <x:c r="A22" s="19" t="str">
        <x:v>Other</x:v>
      </x:c>
      <x:c r="B22" s="19"/>
      <x:c r="C22" s="17"/>
      <x:c r="D22" s="17"/>
      <x:c r="E22" s="20"/>
      <x:c r="F22" s="20"/>
      <x:c r="G22" s="21" t="str">
        <x:f>IF(OR(C22="",E22=""),"",IF(F22&gt;C22*E22,"CHECK DISCOUNT",C22*E22-IF(F22="",0,F22)))</x:f>
      </x:c>
      <x:c r="H22" s="21" t="str">
        <x:f>IF(OR(G22="",G22="CHECK DISCOUNT",$B$8="Select tax treatment"),"",IF($B$8="No tax charged",0,IF($E$8="","",G22*$E$8)))</x:f>
      </x:c>
      <x:c r="I22" s="21" t="str">
        <x:f>IF(OR(G22="",G22="CHECK DISCOUNT",$B$8="Select tax treatment"),"",IF($B$8="No tax charged",G22,IF($E$8="","",G22+H22)))</x:f>
      </x:c>
      <x:c r="J22" s="1"/>
      <x:c r="K22" s="1"/>
    </x:row>
    <x:row r="23" ht="31" customHeight="1">
      <x:c r="A23" s="19" t="str">
        <x:v>Other</x:v>
      </x:c>
      <x:c r="B23" s="19"/>
      <x:c r="C23" s="17"/>
      <x:c r="D23" s="17"/>
      <x:c r="E23" s="20"/>
      <x:c r="F23" s="20"/>
      <x:c r="G23" s="21" t="str">
        <x:f>IF(OR(C23="",E23=""),"",IF(F23&gt;C23*E23,"CHECK DISCOUNT",C23*E23-IF(F23="",0,F23)))</x:f>
      </x:c>
      <x:c r="H23" s="21" t="str">
        <x:f>IF(OR(G23="",G23="CHECK DISCOUNT",$B$8="Select tax treatment"),"",IF($B$8="No tax charged",0,IF($E$8="","",G23*$E$8)))</x:f>
      </x:c>
      <x:c r="I23" s="21" t="str">
        <x:f>IF(OR(G23="",G23="CHECK DISCOUNT",$B$8="Select tax treatment"),"",IF($B$8="No tax charged",G23,IF($E$8="","",G23+H23)))</x:f>
      </x:c>
      <x:c r="J23" s="1"/>
      <x:c r="K23" s="1"/>
    </x:row>
    <x:row r="24" ht="31" customHeight="1">
      <x:c r="A24" s="19" t="str">
        <x:v>Other</x:v>
      </x:c>
      <x:c r="B24" s="19"/>
      <x:c r="C24" s="17"/>
      <x:c r="D24" s="17"/>
      <x:c r="E24" s="20"/>
      <x:c r="F24" s="20"/>
      <x:c r="G24" s="21" t="str">
        <x:f>IF(OR(C24="",E24=""),"",IF(F24&gt;C24*E24,"CHECK DISCOUNT",C24*E24-IF(F24="",0,F24)))</x:f>
      </x:c>
      <x:c r="H24" s="21" t="str">
        <x:f>IF(OR(G24="",G24="CHECK DISCOUNT",$B$8="Select tax treatment"),"",IF($B$8="No tax charged",0,IF($E$8="","",G24*$E$8)))</x:f>
      </x:c>
      <x:c r="I24" s="21" t="str">
        <x:f>IF(OR(G24="",G24="CHECK DISCOUNT",$B$8="Select tax treatment"),"",IF($B$8="No tax charged",G24,IF($E$8="","",G24+H24)))</x:f>
      </x:c>
      <x:c r="J24" s="1"/>
      <x:c r="K24" s="1"/>
    </x:row>
    <x:row r="25">
      <x:c r="A25" s="1"/>
      <x:c r="B25" s="1"/>
      <x:c r="C25" s="1"/>
      <x:c r="D25" s="1"/>
      <x:c r="E25" s="22"/>
      <x:c r="F25" s="22"/>
      <x:c r="G25" s="22"/>
      <x:c r="H25" s="22"/>
      <x:c r="I25" s="22"/>
      <x:c r="J25" s="1"/>
      <x:c r="K25" s="1"/>
    </x:row>
    <x:row r="26">
      <x:c r="A26" s="1"/>
      <x:c r="B26" s="1"/>
      <x:c r="C26" s="1"/>
      <x:c r="D26" s="1"/>
      <x:c r="E26" s="22"/>
      <x:c r="F26" s="23" t="str">
        <x:v>Subtotal before tax</x:v>
      </x:c>
      <x:c r="G26" s="24" t="n">
        <x:f>IF(COUNTIF(G13:G24,"CHECK DISCOUNT")&gt;0,"CHECK DISCOUNT",SUM(G13:G24))</x:f>
        <x:v>0</x:v>
      </x:c>
      <x:c r="H26" s="24"/>
      <x:c r="I26" s="25"/>
      <x:c r="J26" s="1"/>
      <x:c r="K26" s="1"/>
    </x:row>
    <x:row r="27">
      <x:c r="A27" s="1"/>
      <x:c r="B27" s="1"/>
      <x:c r="C27" s="1"/>
      <x:c r="D27" s="1"/>
      <x:c r="E27" s="22"/>
      <x:c r="F27" s="26" t="str">
        <x:v>Tax amount</x:v>
      </x:c>
      <x:c r="G27" s="27"/>
      <x:c r="H27" s="27" t="str">
        <x:f>IF(OR($B$8="Select tax treatment",AND($B$8&lt;&gt;"No tax charged",$E$8=""),COUNTIF(G13:G24,"CHECK DISCOUNT")&gt;0),"",SUM(H13:H24))</x:f>
      </x:c>
      <x:c r="I27" s="28"/>
      <x:c r="J27" s="1"/>
      <x:c r="K27" s="1"/>
    </x:row>
    <x:row r="28">
      <x:c r="A28" s="1"/>
      <x:c r="B28" s="1"/>
      <x:c r="C28" s="1"/>
      <x:c r="D28" s="1"/>
      <x:c r="E28" s="22"/>
      <x:c r="F28" s="26" t="str">
        <x:v>CGST</x:v>
      </x:c>
      <x:c r="G28" s="27"/>
      <x:c r="H28" s="27" t="str">
        <x:f>IF($B$8="CGST + SGST",IF($E$8="","",H27/2),"")</x:f>
      </x:c>
      <x:c r="I28" s="28"/>
      <x:c r="J28" s="1"/>
      <x:c r="K28" s="1"/>
    </x:row>
    <x:row r="29">
      <x:c r="A29" s="1"/>
      <x:c r="B29" s="1"/>
      <x:c r="C29" s="1"/>
      <x:c r="D29" s="1"/>
      <x:c r="E29" s="22"/>
      <x:c r="F29" s="26" t="str">
        <x:v>SGST</x:v>
      </x:c>
      <x:c r="G29" s="27"/>
      <x:c r="H29" s="27" t="str">
        <x:f>IF($B$8="CGST + SGST",IF($E$8="","",H27/2),"")</x:f>
      </x:c>
      <x:c r="I29" s="28"/>
      <x:c r="J29" s="1"/>
      <x:c r="K29" s="1"/>
    </x:row>
    <x:row r="30">
      <x:c r="A30" s="1"/>
      <x:c r="B30" s="1"/>
      <x:c r="C30" s="1"/>
      <x:c r="D30" s="1"/>
      <x:c r="E30" s="22"/>
      <x:c r="F30" s="26" t="str">
        <x:v>IGST</x:v>
      </x:c>
      <x:c r="G30" s="27"/>
      <x:c r="H30" s="27" t="str">
        <x:f>IF($B$8="IGST",IF($E$8="","",H27),"")</x:f>
      </x:c>
      <x:c r="I30" s="28"/>
      <x:c r="J30" s="1"/>
      <x:c r="K30" s="1"/>
    </x:row>
    <x:row r="31">
      <x:c r="A31" s="1"/>
      <x:c r="B31" s="1"/>
      <x:c r="C31" s="1"/>
      <x:c r="D31" s="1"/>
      <x:c r="E31" s="22"/>
      <x:c r="F31" s="35" t="str">
        <x:v>Quotation total</x:v>
      </x:c>
      <x:c r="G31" s="36"/>
      <x:c r="H31" s="36"/>
      <x:c r="I31" s="37" t="str">
        <x:f>IF(COUNTIF(G13:G24,"CHECK DISCOUNT")&gt;0,"CHECK DISCOUNT",IF($B$8="Select tax treatment","TAX NOT SET",IF(AND($B$8&lt;&gt;"No tax charged",$E$8=""),"ENTER TAX RATE",SUM(I13:I24))))</x:f>
        <x:v>TAX NOT SET</x:v>
      </x:c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35" customHeight="1">
      <x:c r="A33" s="39" t="str">
        <x:v>Installation scope</x:v>
      </x:c>
      <x:c r="B33" s="40" t="str"/>
      <x:c r="C33" s="40"/>
      <x:c r="D33" s="40"/>
      <x:c r="E33" s="40"/>
      <x:c r="F33" s="40"/>
      <x:c r="G33" s="40"/>
      <x:c r="H33" s="40"/>
      <x:c r="I33" s="41"/>
      <x:c r="J33" s="1"/>
      <x:c r="K33" s="1"/>
    </x:row>
    <x:row r="34" ht="35" customHeight="1">
      <x:c r="A34" s="42" t="str">
        <x:v>Cable and site assumptions</x:v>
      </x:c>
      <x:c r="B34" s="17" t="str"/>
      <x:c r="C34" s="17"/>
      <x:c r="D34" s="17"/>
      <x:c r="E34" s="17"/>
      <x:c r="F34" s="17"/>
      <x:c r="G34" s="17"/>
      <x:c r="H34" s="17"/>
      <x:c r="I34" s="43"/>
      <x:c r="J34" s="1"/>
      <x:c r="K34" s="1"/>
    </x:row>
    <x:row r="35" ht="35" customHeight="1">
      <x:c r="A35" s="42" t="str">
        <x:v>Customer responsibilities and exclusions</x:v>
      </x:c>
      <x:c r="B35" s="17" t="str"/>
      <x:c r="C35" s="17"/>
      <x:c r="D35" s="17"/>
      <x:c r="E35" s="17"/>
      <x:c r="F35" s="17"/>
      <x:c r="G35" s="17"/>
      <x:c r="H35" s="17"/>
      <x:c r="I35" s="43"/>
      <x:c r="J35" s="1"/>
      <x:c r="K35" s="1"/>
    </x:row>
    <x:row r="36" ht="35" customHeight="1">
      <x:c r="A36" s="42" t="str">
        <x:v>Equipment warranty and support</x:v>
      </x:c>
      <x:c r="B36" s="17" t="str"/>
      <x:c r="C36" s="17"/>
      <x:c r="D36" s="17"/>
      <x:c r="E36" s="17"/>
      <x:c r="F36" s="17"/>
      <x:c r="G36" s="17"/>
      <x:c r="H36" s="17"/>
      <x:c r="I36" s="43"/>
      <x:c r="J36" s="1"/>
      <x:c r="K36" s="1"/>
    </x:row>
    <x:row r="37" ht="35" customHeight="1">
      <x:c r="A37" s="42" t="str">
        <x:v>Payment stages and acceptance</x:v>
      </x:c>
      <x:c r="B37" s="17" t="str"/>
      <x:c r="C37" s="17"/>
      <x:c r="D37" s="17"/>
      <x:c r="E37" s="17"/>
      <x:c r="F37" s="17"/>
      <x:c r="G37" s="17"/>
      <x:c r="H37" s="17"/>
      <x:c r="I37" s="43"/>
      <x:c r="J37" s="1"/>
      <x:c r="K37" s="1"/>
    </x:row>
    <x:row r="38" ht="35" customHeight="1">
      <x:c r="A38" s="44" t="str">
        <x:v>Optional AMC · quote separately</x:v>
      </x:c>
      <x:c r="B38" s="45" t="str"/>
      <x:c r="C38" s="45"/>
      <x:c r="D38" s="45"/>
      <x:c r="E38" s="45"/>
      <x:c r="F38" s="45"/>
      <x:c r="G38" s="45"/>
      <x:c r="H38" s="45"/>
      <x:c r="I38" s="46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 t="str">
        <x:v>Confirm GST treatment and commercial terms with your adviser. No camera passwords or footage belong in this file.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dataValidations count="4">
    <x:dataValidation type="list" sqref="B8">
      <x:formula1>"Select tax treatment,CGST + SGST,IGST,No tax charged"</x:formula1>
    </x:dataValidation>
    <x:dataValidation type="decimal" operator="between" sqref="E8">
      <x:formula1>0</x:formula1>
      <x:formula2>1</x:formula2>
    </x:dataValidation>
    <x:dataValidation type="decimal" operator="between" sqref="C13:C24">
      <x:formula1>0</x:formula1>
      <x:formula2>1000000</x:formula2>
    </x:dataValidation>
    <x:dataValidation type="decimal" operator="between" sqref="E13:F24">
      <x:formula1>0</x:formula1>
      <x:formula2>100000000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9" hidden="0" customWidth="1"/>
    <x:col min="2" max="2" width="25" hidden="0" customWidth="1"/>
    <x:col min="3" max="3" width="19" hidden="0" customWidth="1"/>
    <x:col min="4" max="4" width="21" hidden="0" customWidth="1"/>
    <x:col min="5" max="5" width="22" hidden="0" customWidth="1"/>
    <x:col min="6" max="6" width="18" hidden="0" customWidth="1"/>
    <x:col min="7" max="7" width="28" hidden="0" customWidth="1"/>
    <x:col min="8" max="8" width="30" hidden="0" customWidth="1"/>
    <x:col min="9" max="9" width="25" hidden="0" customWidth="1"/>
  </x:cols>
  <x:sheetData>
    <x:row r="1" ht="35" customHeight="1">
      <x:c r="A1" s="4" t="str">
        <x:v>Camera and equipment schedule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1" t="str">
        <x:v>Plan the site before preparing the itemised quotation. Edit the light amber fields.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1" customHeight="1">
      <x:c r="A4" s="47" t="str">
        <x:v>Site / zone</x:v>
      </x:c>
      <x:c r="B4" s="47" t="str">
        <x:v>Camera position</x:v>
      </x:c>
      <x:c r="C4" s="47" t="str">
        <x:v>Device ID</x:v>
      </x:c>
      <x:c r="D4" s="47" t="str">
        <x:v>Equipment type</x:v>
      </x:c>
      <x:c r="E4" s="47" t="str">
        <x:v>Brand / model</x:v>
      </x:c>
      <x:c r="F4" s="47" t="str">
        <x:v>Qty</x:v>
      </x:c>
      <x:c r="G4" s="47" t="str">
        <x:v>Cable route</x:v>
      </x:c>
      <x:c r="H4" s="47" t="str">
        <x:v>Estimated cable metres</x:v>
      </x:c>
      <x:c r="I4" s="47" t="str">
        <x:v>Power / network / site notes</x:v>
      </x:c>
      <x:c r="J4" s="1"/>
      <x:c r="K4" s="1"/>
    </x:row>
    <x:row r="5" ht="34" customHeight="1">
      <x:c r="A5" s="19"/>
      <x:c r="B5" s="19"/>
      <x:c r="C5" s="19"/>
      <x:c r="D5" s="19"/>
      <x:c r="E5" s="19"/>
      <x:c r="F5" s="19"/>
      <x:c r="G5" s="19"/>
      <x:c r="H5" s="19"/>
      <x:c r="I5" s="19"/>
      <x:c r="J5" s="1"/>
      <x:c r="K5" s="1"/>
    </x:row>
    <x:row r="6" ht="34" customHeight="1">
      <x:c r="A6" s="19"/>
      <x:c r="B6" s="19"/>
      <x:c r="C6" s="19"/>
      <x:c r="D6" s="19"/>
      <x:c r="E6" s="19"/>
      <x:c r="F6" s="19"/>
      <x:c r="G6" s="19"/>
      <x:c r="H6" s="19"/>
      <x:c r="I6" s="19"/>
      <x:c r="J6" s="1"/>
      <x:c r="K6" s="1"/>
    </x:row>
    <x:row r="7" ht="34" customHeight="1">
      <x:c r="A7" s="19"/>
      <x:c r="B7" s="19"/>
      <x:c r="C7" s="19"/>
      <x:c r="D7" s="19"/>
      <x:c r="E7" s="19"/>
      <x:c r="F7" s="19"/>
      <x:c r="G7" s="19"/>
      <x:c r="H7" s="19"/>
      <x:c r="I7" s="19"/>
      <x:c r="J7" s="1"/>
      <x:c r="K7" s="1"/>
    </x:row>
    <x:row r="8" ht="34" customHeight="1">
      <x:c r="A8" s="19"/>
      <x:c r="B8" s="19"/>
      <x:c r="C8" s="19"/>
      <x:c r="D8" s="19"/>
      <x:c r="E8" s="19"/>
      <x:c r="F8" s="19"/>
      <x:c r="G8" s="19"/>
      <x:c r="H8" s="19"/>
      <x:c r="I8" s="19"/>
      <x:c r="J8" s="1"/>
      <x:c r="K8" s="1"/>
    </x:row>
    <x:row r="9" ht="34" customHeight="1">
      <x:c r="A9" s="19"/>
      <x:c r="B9" s="19"/>
      <x:c r="C9" s="19"/>
      <x:c r="D9" s="19"/>
      <x:c r="E9" s="19"/>
      <x:c r="F9" s="19"/>
      <x:c r="G9" s="19"/>
      <x:c r="H9" s="19"/>
      <x:c r="I9" s="19"/>
      <x:c r="J9" s="1"/>
      <x:c r="K9" s="1"/>
    </x:row>
    <x:row r="10" ht="34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"/>
      <x:c r="K10" s="1"/>
    </x:row>
    <x:row r="11" ht="34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1"/>
      <x:c r="K11" s="1"/>
    </x:row>
    <x:row r="12" ht="34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"/>
      <x:c r="K12" s="1"/>
    </x:row>
    <x:row r="13" ht="34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1"/>
      <x:c r="K13" s="1"/>
    </x:row>
    <x:row r="14" ht="34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"/>
      <x:c r="K14" s="1"/>
    </x:row>
    <x:row r="15" ht="34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1"/>
      <x:c r="K15" s="1"/>
    </x:row>
    <x:row r="16" ht="34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"/>
      <x:c r="K16" s="1"/>
    </x:row>
    <x:row r="17" ht="34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1"/>
      <x:c r="K17" s="1"/>
    </x:row>
    <x:row r="18" ht="34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"/>
      <x:c r="K18" s="1"/>
    </x:row>
    <x:row r="19" ht="34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1"/>
      <x:c r="K19" s="1"/>
    </x:row>
    <x:row r="20" ht="34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 t="str">
        <x:v>Do not enter camera passwords, recorder credentials, footage or access codes on this schedule.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dataValidations count="2">
    <x:dataValidation type="decimal" operator="between" sqref="F5:F20">
      <x:formula1>0</x:formula1>
      <x:formula2>1000000</x:formula2>
    </x:dataValidation>
    <x:dataValidation type="decimal" operator="between" sqref="H5:H20">
      <x:formula1>0</x:formula1>
      <x:formula2>1000000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11" hidden="0" customWidth="1"/>
    <x:col min="4" max="4" width="12" hidden="0" customWidth="1"/>
    <x:col min="5" max="5" width="16" hidden="0" customWidth="1"/>
    <x:col min="6" max="6" width="16" hidden="0" customWidth="1"/>
    <x:col min="7" max="7" width="18" hidden="0" customWidth="1"/>
    <x:col min="8" max="8" width="16" hidden="0" customWidth="1"/>
    <x:col min="9" max="9" width="19" hidden="0" customWidth="1"/>
    <x:col min="10" max="10" width="4" hidden="0" customWidth="1"/>
    <x:col min="11" max="11" width="22" hidden="0" customWidth="1"/>
  </x:cols>
  <x:sheetData>
    <x:row r="1" ht="35" customHeight="1">
      <x:c r="A1" s="4" t="str">
        <x:v>CCTV quotation · fictional example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1" t="str">
        <x:v>Illustration only · not a market price guide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Supplier / business</x:v>
      </x:c>
      <x:c r="B3" s="11" t="str">
        <x:v>Sample CCTV Services (fictional)</x:v>
      </x:c>
      <x:c r="C3" s="1"/>
      <x:c r="D3" s="1" t="str">
        <x:v>Quotation no.</x:v>
      </x:c>
      <x:c r="E3" s="11" t="str">
        <x:v>DEMO-QT-001</x:v>
      </x:c>
      <x:c r="F3" s="1"/>
      <x:c r="G3" s="1"/>
      <x:c r="H3" s="1"/>
      <x:c r="I3" s="1"/>
      <x:c r="J3" s="1"/>
      <x:c r="K3" s="1"/>
    </x:row>
    <x:row r="4">
      <x:c r="A4" s="1" t="str">
        <x:v>Supplier address</x:v>
      </x:c>
      <x:c r="B4" s="11" t="str">
        <x:v>Sample City, India</x:v>
      </x:c>
      <x:c r="C4" s="1"/>
      <x:c r="D4" s="1" t="str">
        <x:v>Issue date</x:v>
      </x:c>
      <x:c r="E4" s="11" t="str">
        <x:v>04 Nov 2026</x:v>
      </x:c>
      <x:c r="F4" s="1"/>
      <x:c r="G4" s="1"/>
      <x:c r="H4" s="1"/>
      <x:c r="I4" s="1"/>
      <x:c r="J4" s="1"/>
      <x:c r="K4" s="1"/>
    </x:row>
    <x:row r="5">
      <x:c r="A5" s="1" t="str">
        <x:v>Customer</x:v>
      </x:c>
      <x:c r="B5" s="11" t="str">
        <x:v>Sample Office (fictional)</x:v>
      </x:c>
      <x:c r="C5" s="1"/>
      <x:c r="D5" s="1" t="str">
        <x:v>Validity</x:v>
      </x:c>
      <x:c r="E5" s="11" t="str">
        <x:v>18 Nov 2026</x:v>
      </x:c>
      <x:c r="F5" s="1"/>
      <x:c r="G5" s="1"/>
      <x:c r="H5" s="1"/>
      <x:c r="I5" s="1"/>
      <x:c r="J5" s="1"/>
      <x:c r="K5" s="1"/>
    </x:row>
    <x:row r="6">
      <x:c r="A6" s="1" t="str">
        <x:v>Site address</x:v>
      </x:c>
      <x:c r="B6" s="11" t="str">
        <x:v>Sample installation site</x:v>
      </x:c>
      <x:c r="C6" s="1"/>
      <x:c r="D6" s="1" t="str">
        <x:v>Project / proposal</x:v>
      </x:c>
      <x:c r="E6" s="11" t="str">
        <x:v>Four-camera installation</x:v>
      </x:c>
      <x:c r="F6" s="1"/>
      <x:c r="G6" s="1"/>
      <x:c r="H6" s="1"/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>
      <x:c r="A8" s="1" t="str">
        <x:v>Tax mode</x:v>
      </x:c>
      <x:c r="B8" s="11" t="str">
        <x:v>Select tax treatment</x:v>
      </x:c>
      <x:c r="C8" s="1"/>
      <x:c r="D8" s="1" t="str">
        <x:v>Combined tax rate</x:v>
      </x:c>
      <x:c r="E8" s="12"/>
      <x:c r="F8" s="1"/>
      <x:c r="G8" s="1"/>
      <x:c r="H8" s="1"/>
      <x:c r="I8" s="1"/>
      <x:c r="J8" s="1"/>
      <x:c r="K8" s="1"/>
    </x:row>
    <x:row r="9">
      <x:c r="A9" s="1" t="str">
        <x:v>Choose one mode. When tax is due, enter its total rate once; do not guess a rate.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>
      <x:c r="A10" s="1" t="str">
        <x:v>Amount before tax stays visible even if tax is still undecided.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28" customHeight="1">
      <x:c r="A12" s="16" t="str">
        <x:v>Item / work</x:v>
      </x:c>
      <x:c r="B12" s="16" t="str">
        <x:v>Brand / model</x:v>
      </x:c>
      <x:c r="C12" s="16" t="str">
        <x:v>Qty</x:v>
      </x:c>
      <x:c r="D12" s="16" t="str">
        <x:v>Unit</x:v>
      </x:c>
      <x:c r="E12" s="16" t="str">
        <x:v>Unit rate</x:v>
      </x:c>
      <x:c r="F12" s="16" t="str">
        <x:v>Discount</x:v>
      </x:c>
      <x:c r="G12" s="16" t="str">
        <x:v>Before tax</x:v>
      </x:c>
      <x:c r="H12" s="16" t="str">
        <x:v>Tax amount</x:v>
      </x:c>
      <x:c r="I12" s="16" t="str">
        <x:v>Line total</x:v>
      </x:c>
      <x:c r="J12" s="1"/>
      <x:c r="K12" s="1"/>
    </x:row>
    <x:row r="13" ht="31" customHeight="1">
      <x:c r="A13" s="19" t="str">
        <x:v>IP camera</x:v>
      </x:c>
      <x:c r="B13" s="19" t="str">
        <x:v>Camera</x:v>
      </x:c>
      <x:c r="C13" s="17" t="n">
        <x:v>4</x:v>
      </x:c>
      <x:c r="D13" s="17" t="str">
        <x:v>each</x:v>
      </x:c>
      <x:c r="E13" s="20" t="n">
        <x:v>2500</x:v>
      </x:c>
      <x:c r="F13" s="20"/>
      <x:c r="G13" s="21" t="n">
        <x:f>IF(OR(C13="",E13=""),"",IF(F13&gt;C13*E13,"CHECK DISCOUNT",C13*E13-IF(F13="",0,F13)))</x:f>
        <x:v>10000</x:v>
      </x:c>
      <x:c r="H13" s="21" t="str">
        <x:f>IF(OR(G13="",G13="CHECK DISCOUNT",$B$8="Select tax treatment"),"",IF($B$8="No tax charged",0,IF($E$8="","",G13*$E$8)))</x:f>
      </x:c>
      <x:c r="I13" s="21" t="str">
        <x:f>IF(OR(G13="",G13="CHECK DISCOUNT",$B$8="Select tax treatment"),"",IF($B$8="No tax charged",G13,IF($E$8="","",G13+H13)))</x:f>
      </x:c>
      <x:c r="J13" s="1"/>
      <x:c r="K13" s="1"/>
    </x:row>
    <x:row r="14" ht="31" customHeight="1">
      <x:c r="A14" s="19" t="str">
        <x:v>Network video recorder</x:v>
      </x:c>
      <x:c r="B14" s="19" t="str">
        <x:v>NVR</x:v>
      </x:c>
      <x:c r="C14" s="17" t="n">
        <x:v>1</x:v>
      </x:c>
      <x:c r="D14" s="17" t="str">
        <x:v>each</x:v>
      </x:c>
      <x:c r="E14" s="20" t="n">
        <x:v>6000</x:v>
      </x:c>
      <x:c r="F14" s="20"/>
      <x:c r="G14" s="21" t="n">
        <x:f>IF(OR(C14="",E14=""),"",IF(F14&gt;C14*E14,"CHECK DISCOUNT",C14*E14-IF(F14="",0,F14)))</x:f>
        <x:v>6000</x:v>
      </x:c>
      <x:c r="H14" s="21" t="str">
        <x:f>IF(OR(G14="",G14="CHECK DISCOUNT",$B$8="Select tax treatment"),"",IF($B$8="No tax charged",0,IF($E$8="","",G14*$E$8)))</x:f>
      </x:c>
      <x:c r="I14" s="21" t="str">
        <x:f>IF(OR(G14="",G14="CHECK DISCOUNT",$B$8="Select tax treatment"),"",IF($B$8="No tax charged",G14,IF($E$8="","",G14+H14)))</x:f>
      </x:c>
      <x:c r="J14" s="1"/>
      <x:c r="K14" s="1"/>
    </x:row>
    <x:row r="15" ht="31" customHeight="1">
      <x:c r="A15" s="19" t="str">
        <x:v>Surveillance hard drive</x:v>
      </x:c>
      <x:c r="B15" s="19" t="str">
        <x:v>HDD</x:v>
      </x:c>
      <x:c r="C15" s="17" t="n">
        <x:v>1</x:v>
      </x:c>
      <x:c r="D15" s="17" t="str">
        <x:v>each</x:v>
      </x:c>
      <x:c r="E15" s="20" t="n">
        <x:v>4500</x:v>
      </x:c>
      <x:c r="F15" s="20"/>
      <x:c r="G15" s="21" t="n">
        <x:f>IF(OR(C15="",E15=""),"",IF(F15&gt;C15*E15,"CHECK DISCOUNT",C15*E15-IF(F15="",0,F15)))</x:f>
        <x:v>4500</x:v>
      </x:c>
      <x:c r="H15" s="21" t="str">
        <x:f>IF(OR(G15="",G15="CHECK DISCOUNT",$B$8="Select tax treatment"),"",IF($B$8="No tax charged",0,IF($E$8="","",G15*$E$8)))</x:f>
      </x:c>
      <x:c r="I15" s="21" t="str">
        <x:f>IF(OR(G15="",G15="CHECK DISCOUNT",$B$8="Select tax treatment"),"",IF($B$8="No tax charged",G15,IF($E$8="","",G15+H15)))</x:f>
      </x:c>
      <x:c r="J15" s="1"/>
      <x:c r="K15" s="1"/>
    </x:row>
    <x:row r="16" ht="31" customHeight="1">
      <x:c r="A16" s="19" t="str">
        <x:v>PoE switch</x:v>
      </x:c>
      <x:c r="B16" s="19" t="str">
        <x:v>Switch</x:v>
      </x:c>
      <x:c r="C16" s="17" t="n">
        <x:v>1</x:v>
      </x:c>
      <x:c r="D16" s="17" t="str">
        <x:v>each</x:v>
      </x:c>
      <x:c r="E16" s="20" t="n">
        <x:v>3000</x:v>
      </x:c>
      <x:c r="F16" s="20"/>
      <x:c r="G16" s="21" t="n">
        <x:f>IF(OR(C16="",E16=""),"",IF(F16&gt;C16*E16,"CHECK DISCOUNT",C16*E16-IF(F16="",0,F16)))</x:f>
        <x:v>3000</x:v>
      </x:c>
      <x:c r="H16" s="21" t="str">
        <x:f>IF(OR(G16="",G16="CHECK DISCOUNT",$B$8="Select tax treatment"),"",IF($B$8="No tax charged",0,IF($E$8="","",G16*$E$8)))</x:f>
      </x:c>
      <x:c r="I16" s="21" t="str">
        <x:f>IF(OR(G16="",G16="CHECK DISCOUNT",$B$8="Select tax treatment"),"",IF($B$8="No tax charged",G16,IF($E$8="","",G16+H16)))</x:f>
      </x:c>
      <x:c r="J16" s="1"/>
      <x:c r="K16" s="1"/>
    </x:row>
    <x:row r="17" ht="31" customHeight="1">
      <x:c r="A17" s="19" t="str">
        <x:v>Network cable</x:v>
      </x:c>
      <x:c r="B17" s="19" t="str">
        <x:v>Cable</x:v>
      </x:c>
      <x:c r="C17" s="17" t="n">
        <x:v>100</x:v>
      </x:c>
      <x:c r="D17" s="17" t="str">
        <x:v>metre</x:v>
      </x:c>
      <x:c r="E17" s="20" t="n">
        <x:v>25</x:v>
      </x:c>
      <x:c r="F17" s="20"/>
      <x:c r="G17" s="21" t="n">
        <x:f>IF(OR(C17="",E17=""),"",IF(F17&gt;C17*E17,"CHECK DISCOUNT",C17*E17-IF(F17="",0,F17)))</x:f>
        <x:v>2500</x:v>
      </x:c>
      <x:c r="H17" s="21" t="str">
        <x:f>IF(OR(G17="",G17="CHECK DISCOUNT",$B$8="Select tax treatment"),"",IF($B$8="No tax charged",0,IF($E$8="","",G17*$E$8)))</x:f>
      </x:c>
      <x:c r="I17" s="21" t="str">
        <x:f>IF(OR(G17="",G17="CHECK DISCOUNT",$B$8="Select tax treatment"),"",IF($B$8="No tax charged",G17,IF($E$8="","",G17+H17)))</x:f>
      </x:c>
      <x:c r="J17" s="1"/>
      <x:c r="K17" s="1"/>
    </x:row>
    <x:row r="18" ht="31" customHeight="1">
      <x:c r="A18" s="19" t="str">
        <x:v>Camera installation labour</x:v>
      </x:c>
      <x:c r="B18" s="19" t="str">
        <x:v>Labour</x:v>
      </x:c>
      <x:c r="C18" s="17" t="n">
        <x:v>4</x:v>
      </x:c>
      <x:c r="D18" s="17" t="str">
        <x:v>camera</x:v>
      </x:c>
      <x:c r="E18" s="20" t="n">
        <x:v>750</x:v>
      </x:c>
      <x:c r="F18" s="20"/>
      <x:c r="G18" s="21" t="n">
        <x:f>IF(OR(C18="",E18=""),"",IF(F18&gt;C18*E18,"CHECK DISCOUNT",C18*E18-IF(F18="",0,F18)))</x:f>
        <x:v>3000</x:v>
      </x:c>
      <x:c r="H18" s="21" t="str">
        <x:f>IF(OR(G18="",G18="CHECK DISCOUNT",$B$8="Select tax treatment"),"",IF($B$8="No tax charged",0,IF($E$8="","",G18*$E$8)))</x:f>
      </x:c>
      <x:c r="I18" s="21" t="str">
        <x:f>IF(OR(G18="",G18="CHECK DISCOUNT",$B$8="Select tax treatment"),"",IF($B$8="No tax charged",G18,IF($E$8="","",G18+H18)))</x:f>
      </x:c>
      <x:c r="J18" s="1"/>
      <x:c r="K18" s="1"/>
    </x:row>
    <x:row r="19" ht="31" customHeight="1">
      <x:c r="A19" s="19" t="str">
        <x:v>Installation labour</x:v>
      </x:c>
      <x:c r="B19" s="19"/>
      <x:c r="C19" s="17"/>
      <x:c r="D19" s="17"/>
      <x:c r="E19" s="20"/>
      <x:c r="F19" s="20"/>
      <x:c r="G19" s="21" t="str">
        <x:f>IF(OR(C19="",E19=""),"",IF(F19&gt;C19*E19,"CHECK DISCOUNT",C19*E19-IF(F19="",0,F19)))</x:f>
      </x:c>
      <x:c r="H19" s="21" t="str">
        <x:f>IF(OR(G19="",G19="CHECK DISCOUNT",$B$8="Select tax treatment"),"",IF($B$8="No tax charged",0,IF($E$8="","",G19*$E$8)))</x:f>
      </x:c>
      <x:c r="I19" s="21" t="str">
        <x:f>IF(OR(G19="",G19="CHECK DISCOUNT",$B$8="Select tax treatment"),"",IF($B$8="No tax charged",G19,IF($E$8="","",G19+H19)))</x:f>
      </x:c>
      <x:c r="J19" s="1"/>
      <x:c r="K19" s="1"/>
    </x:row>
    <x:row r="20" ht="31" customHeight="1">
      <x:c r="A20" s="19" t="str">
        <x:v>Configuration</x:v>
      </x:c>
      <x:c r="B20" s="19"/>
      <x:c r="C20" s="17"/>
      <x:c r="D20" s="17"/>
      <x:c r="E20" s="20"/>
      <x:c r="F20" s="20"/>
      <x:c r="G20" s="21" t="str">
        <x:f>IF(OR(C20="",E20=""),"",IF(F20&gt;C20*E20,"CHECK DISCOUNT",C20*E20-IF(F20="",0,F20)))</x:f>
      </x:c>
      <x:c r="H20" s="21" t="str">
        <x:f>IF(OR(G20="",G20="CHECK DISCOUNT",$B$8="Select tax treatment"),"",IF($B$8="No tax charged",0,IF($E$8="","",G20*$E$8)))</x:f>
      </x:c>
      <x:c r="I20" s="21" t="str">
        <x:f>IF(OR(G20="",G20="CHECK DISCOUNT",$B$8="Select tax treatment"),"",IF($B$8="No tax charged",G20,IF($E$8="","",G20+H20)))</x:f>
      </x:c>
      <x:c r="J20" s="1"/>
      <x:c r="K20" s="1"/>
    </x:row>
    <x:row r="21" ht="31" customHeight="1">
      <x:c r="A21" s="19" t="str">
        <x:v>Travel</x:v>
      </x:c>
      <x:c r="B21" s="19"/>
      <x:c r="C21" s="17"/>
      <x:c r="D21" s="17"/>
      <x:c r="E21" s="20"/>
      <x:c r="F21" s="20"/>
      <x:c r="G21" s="21" t="str">
        <x:f>IF(OR(C21="",E21=""),"",IF(F21&gt;C21*E21,"CHECK DISCOUNT",C21*E21-IF(F21="",0,F21)))</x:f>
      </x:c>
      <x:c r="H21" s="21" t="str">
        <x:f>IF(OR(G21="",G21="CHECK DISCOUNT",$B$8="Select tax treatment"),"",IF($B$8="No tax charged",0,IF($E$8="","",G21*$E$8)))</x:f>
      </x:c>
      <x:c r="I21" s="21" t="str">
        <x:f>IF(OR(G21="",G21="CHECK DISCOUNT",$B$8="Select tax treatment"),"",IF($B$8="No tax charged",G21,IF($E$8="","",G21+H21)))</x:f>
      </x:c>
      <x:c r="J21" s="1"/>
      <x:c r="K21" s="1"/>
    </x:row>
    <x:row r="22" ht="31" customHeight="1">
      <x:c r="A22" s="19" t="str">
        <x:v>Other</x:v>
      </x:c>
      <x:c r="B22" s="19"/>
      <x:c r="C22" s="17"/>
      <x:c r="D22" s="17"/>
      <x:c r="E22" s="20"/>
      <x:c r="F22" s="20"/>
      <x:c r="G22" s="21" t="str">
        <x:f>IF(OR(C22="",E22=""),"",IF(F22&gt;C22*E22,"CHECK DISCOUNT",C22*E22-IF(F22="",0,F22)))</x:f>
      </x:c>
      <x:c r="H22" s="21" t="str">
        <x:f>IF(OR(G22="",G22="CHECK DISCOUNT",$B$8="Select tax treatment"),"",IF($B$8="No tax charged",0,IF($E$8="","",G22*$E$8)))</x:f>
      </x:c>
      <x:c r="I22" s="21" t="str">
        <x:f>IF(OR(G22="",G22="CHECK DISCOUNT",$B$8="Select tax treatment"),"",IF($B$8="No tax charged",G22,IF($E$8="","",G22+H22)))</x:f>
      </x:c>
      <x:c r="J22" s="1"/>
      <x:c r="K22" s="1"/>
    </x:row>
    <x:row r="23" ht="31" customHeight="1">
      <x:c r="A23" s="19" t="str">
        <x:v>Other</x:v>
      </x:c>
      <x:c r="B23" s="19"/>
      <x:c r="C23" s="17"/>
      <x:c r="D23" s="17"/>
      <x:c r="E23" s="20"/>
      <x:c r="F23" s="20"/>
      <x:c r="G23" s="21" t="str">
        <x:f>IF(OR(C23="",E23=""),"",IF(F23&gt;C23*E23,"CHECK DISCOUNT",C23*E23-IF(F23="",0,F23)))</x:f>
      </x:c>
      <x:c r="H23" s="21" t="str">
        <x:f>IF(OR(G23="",G23="CHECK DISCOUNT",$B$8="Select tax treatment"),"",IF($B$8="No tax charged",0,IF($E$8="","",G23*$E$8)))</x:f>
      </x:c>
      <x:c r="I23" s="21" t="str">
        <x:f>IF(OR(G23="",G23="CHECK DISCOUNT",$B$8="Select tax treatment"),"",IF($B$8="No tax charged",G23,IF($E$8="","",G23+H23)))</x:f>
      </x:c>
      <x:c r="J23" s="1"/>
      <x:c r="K23" s="1"/>
    </x:row>
    <x:row r="24" ht="31" customHeight="1">
      <x:c r="A24" s="19" t="str">
        <x:v>Other</x:v>
      </x:c>
      <x:c r="B24" s="19"/>
      <x:c r="C24" s="17"/>
      <x:c r="D24" s="17"/>
      <x:c r="E24" s="20"/>
      <x:c r="F24" s="20"/>
      <x:c r="G24" s="21" t="str">
        <x:f>IF(OR(C24="",E24=""),"",IF(F24&gt;C24*E24,"CHECK DISCOUNT",C24*E24-IF(F24="",0,F24)))</x:f>
      </x:c>
      <x:c r="H24" s="21" t="str">
        <x:f>IF(OR(G24="",G24="CHECK DISCOUNT",$B$8="Select tax treatment"),"",IF($B$8="No tax charged",0,IF($E$8="","",G24*$E$8)))</x:f>
      </x:c>
      <x:c r="I24" s="21" t="str">
        <x:f>IF(OR(G24="",G24="CHECK DISCOUNT",$B$8="Select tax treatment"),"",IF($B$8="No tax charged",G24,IF($E$8="","",G24+H24)))</x:f>
      </x:c>
      <x:c r="J24" s="1"/>
      <x:c r="K24" s="1"/>
    </x:row>
    <x:row r="25">
      <x:c r="A25" s="1"/>
      <x:c r="B25" s="1"/>
      <x:c r="C25" s="1"/>
      <x:c r="D25" s="1"/>
      <x:c r="E25" s="22"/>
      <x:c r="F25" s="22"/>
      <x:c r="G25" s="22"/>
      <x:c r="H25" s="22"/>
      <x:c r="I25" s="22"/>
      <x:c r="J25" s="1"/>
      <x:c r="K25" s="1"/>
    </x:row>
    <x:row r="26">
      <x:c r="A26" s="1"/>
      <x:c r="B26" s="1"/>
      <x:c r="C26" s="1"/>
      <x:c r="D26" s="1"/>
      <x:c r="E26" s="22"/>
      <x:c r="F26" s="23" t="str">
        <x:v>Subtotal before tax</x:v>
      </x:c>
      <x:c r="G26" s="24" t="n">
        <x:f>IF(COUNTIF(G13:G24,"CHECK DISCOUNT")&gt;0,"CHECK DISCOUNT",SUM(G13:G24))</x:f>
        <x:v>29000</x:v>
      </x:c>
      <x:c r="H26" s="24"/>
      <x:c r="I26" s="25"/>
      <x:c r="J26" s="1"/>
      <x:c r="K26" s="1"/>
    </x:row>
    <x:row r="27">
      <x:c r="A27" s="1"/>
      <x:c r="B27" s="1"/>
      <x:c r="C27" s="1"/>
      <x:c r="D27" s="1"/>
      <x:c r="E27" s="22"/>
      <x:c r="F27" s="26" t="str">
        <x:v>Tax amount</x:v>
      </x:c>
      <x:c r="G27" s="27"/>
      <x:c r="H27" s="27" t="str">
        <x:f>IF(OR($B$8="Select tax treatment",AND($B$8&lt;&gt;"No tax charged",$E$8=""),COUNTIF(G13:G24,"CHECK DISCOUNT")&gt;0),"",SUM(H13:H24))</x:f>
      </x:c>
      <x:c r="I27" s="28"/>
      <x:c r="J27" s="1"/>
      <x:c r="K27" s="1"/>
    </x:row>
    <x:row r="28">
      <x:c r="A28" s="1"/>
      <x:c r="B28" s="1"/>
      <x:c r="C28" s="1"/>
      <x:c r="D28" s="1"/>
      <x:c r="E28" s="22"/>
      <x:c r="F28" s="26" t="str">
        <x:v>CGST</x:v>
      </x:c>
      <x:c r="G28" s="27"/>
      <x:c r="H28" s="27" t="str">
        <x:f>IF($B$8="CGST + SGST",IF($E$8="","",H27/2),"")</x:f>
      </x:c>
      <x:c r="I28" s="28"/>
      <x:c r="J28" s="1"/>
      <x:c r="K28" s="1"/>
    </x:row>
    <x:row r="29">
      <x:c r="A29" s="1"/>
      <x:c r="B29" s="1"/>
      <x:c r="C29" s="1"/>
      <x:c r="D29" s="1"/>
      <x:c r="E29" s="22"/>
      <x:c r="F29" s="26" t="str">
        <x:v>SGST</x:v>
      </x:c>
      <x:c r="G29" s="27"/>
      <x:c r="H29" s="27" t="str">
        <x:f>IF($B$8="CGST + SGST",IF($E$8="","",H27/2),"")</x:f>
      </x:c>
      <x:c r="I29" s="28"/>
      <x:c r="J29" s="1"/>
      <x:c r="K29" s="1"/>
    </x:row>
    <x:row r="30">
      <x:c r="A30" s="1"/>
      <x:c r="B30" s="1"/>
      <x:c r="C30" s="1"/>
      <x:c r="D30" s="1"/>
      <x:c r="E30" s="22"/>
      <x:c r="F30" s="26" t="str">
        <x:v>IGST</x:v>
      </x:c>
      <x:c r="G30" s="27"/>
      <x:c r="H30" s="27" t="str">
        <x:f>IF($B$8="IGST",IF($E$8="","",H27),"")</x:f>
      </x:c>
      <x:c r="I30" s="28"/>
      <x:c r="J30" s="1"/>
      <x:c r="K30" s="1"/>
    </x:row>
    <x:row r="31">
      <x:c r="A31" s="1"/>
      <x:c r="B31" s="1"/>
      <x:c r="C31" s="1"/>
      <x:c r="D31" s="1"/>
      <x:c r="E31" s="22"/>
      <x:c r="F31" s="35" t="str">
        <x:v>Quotation total</x:v>
      </x:c>
      <x:c r="G31" s="36"/>
      <x:c r="H31" s="36"/>
      <x:c r="I31" s="37" t="str">
        <x:f>IF(COUNTIF(G13:G24,"CHECK DISCOUNT")&gt;0,"CHECK DISCOUNT",IF($B$8="Select tax treatment","TAX NOT SET",IF(AND($B$8&lt;&gt;"No tax charged",$E$8=""),"ENTER TAX RATE",SUM(I13:I24))))</x:f>
        <x:v>TAX NOT SET</x:v>
      </x:c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35" customHeight="1">
      <x:c r="A33" s="39" t="str">
        <x:v>Installation scope</x:v>
      </x:c>
      <x:c r="B33" s="40" t="str">
        <x:v>Install four cameras and a recorder; test live view and hand over. Confirm final positions on site.</x:v>
      </x:c>
      <x:c r="C33" s="40"/>
      <x:c r="D33" s="40"/>
      <x:c r="E33" s="40"/>
      <x:c r="F33" s="40"/>
      <x:c r="G33" s="40"/>
      <x:c r="H33" s="40"/>
      <x:c r="I33" s="41"/>
      <x:c r="J33" s="1"/>
      <x:c r="K33" s="1"/>
    </x:row>
    <x:row r="34" ht="35" customHeight="1">
      <x:c r="A34" s="42" t="str">
        <x:v>Cable and site assumptions</x:v>
      </x:c>
      <x:c r="B34" s="17" t="str">
        <x:v>Example allows 100 metres of cable; review added length before revising the price.</x:v>
      </x:c>
      <x:c r="C34" s="17"/>
      <x:c r="D34" s="17"/>
      <x:c r="E34" s="17"/>
      <x:c r="F34" s="17"/>
      <x:c r="G34" s="17"/>
      <x:c r="H34" s="17"/>
      <x:c r="I34" s="43"/>
      <x:c r="J34" s="1"/>
      <x:c r="K34" s="1"/>
    </x:row>
    <x:row r="35" ht="35" customHeight="1">
      <x:c r="A35" s="42" t="str">
        <x:v>Customer responsibilities and exclusions</x:v>
      </x:c>
      <x:c r="B35" s="17" t="str">
        <x:v>Customer provides suitable power, network access and site permissions. Civil work and internet service excluded.</x:v>
      </x:c>
      <x:c r="C35" s="17"/>
      <x:c r="D35" s="17"/>
      <x:c r="E35" s="17"/>
      <x:c r="F35" s="17"/>
      <x:c r="G35" s="17"/>
      <x:c r="H35" s="17"/>
      <x:c r="I35" s="43"/>
      <x:c r="J35" s="1"/>
      <x:c r="K35" s="1"/>
    </x:row>
    <x:row r="36" ht="35" customHeight="1">
      <x:c r="A36" s="42" t="str">
        <x:v>Equipment warranty and support</x:v>
      </x:c>
      <x:c r="B36" s="17" t="str">
        <x:v>Confirm equipment warranty and support terms before customer issue.</x:v>
      </x:c>
      <x:c r="C36" s="17"/>
      <x:c r="D36" s="17"/>
      <x:c r="E36" s="17"/>
      <x:c r="F36" s="17"/>
      <x:c r="G36" s="17"/>
      <x:c r="H36" s="17"/>
      <x:c r="I36" s="43"/>
      <x:c r="J36" s="1"/>
      <x:c r="K36" s="1"/>
    </x:row>
    <x:row r="37" ht="35" customHeight="1">
      <x:c r="A37" s="42" t="str">
        <x:v>Payment stages and acceptance</x:v>
      </x:c>
      <x:c r="B37" s="17" t="str">
        <x:v>Confirm advance and balance milestones with the customer.</x:v>
      </x:c>
      <x:c r="C37" s="17"/>
      <x:c r="D37" s="17"/>
      <x:c r="E37" s="17"/>
      <x:c r="F37" s="17"/>
      <x:c r="G37" s="17"/>
      <x:c r="H37" s="17"/>
      <x:c r="I37" s="43"/>
      <x:c r="J37" s="1"/>
      <x:c r="K37" s="1"/>
    </x:row>
    <x:row r="38" ht="35" customHeight="1">
      <x:c r="A38" s="44" t="str">
        <x:v>Optional AMC · quote separately</x:v>
      </x:c>
      <x:c r="B38" s="45" t="str">
        <x:v>Not included in the ₹29,000 installation subtotal.</x:v>
      </x:c>
      <x:c r="C38" s="45"/>
      <x:c r="D38" s="45"/>
      <x:c r="E38" s="45"/>
      <x:c r="F38" s="45"/>
      <x:c r="G38" s="45"/>
      <x:c r="H38" s="45"/>
      <x:c r="I38" s="46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 t="str">
        <x:v>Confirm GST treatment and commercial terms with your adviser. No camera passwords or footage belong in this file.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dataValidations count="4">
    <x:dataValidation type="list" sqref="B8">
      <x:formula1>"Select tax treatment,CGST + SGST,IGST,No tax charged"</x:formula1>
    </x:dataValidation>
    <x:dataValidation type="decimal" operator="between" sqref="E8">
      <x:formula1>0</x:formula1>
      <x:formula2>1</x:formula2>
    </x:dataValidation>
    <x:dataValidation type="decimal" operator="between" sqref="C13:C24">
      <x:formula1>0</x:formula1>
      <x:formula2>1000000</x:formula2>
    </x:dataValidation>
    <x:dataValidation type="decimal" operator="between" sqref="E13:F24">
      <x:formula1>0</x:formula1>
      <x:formula2>100000000</x:formula2>
    </x:dataValidation>
  </x:dataValidations>
  <x:pageMargins left="0.7" right="0.7" top="0.75" bottom="0.75" header="0.3" footer="0.3"/>
</x:worksheet>
</file>